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defaultThemeVersion="124226"/>
  <mc:AlternateContent xmlns:mc="http://schemas.openxmlformats.org/markup-compatibility/2006">
    <mc:Choice Requires="x15">
      <x15ac:absPath xmlns:x15ac="http://schemas.microsoft.com/office/spreadsheetml/2010/11/ac" url="https://floridahealth-my.sharepoint.com/personal/savannah_sullivan_flhealth_gov/Documents/Web Updates/ITN/ITN Response Materials/031618/"/>
    </mc:Choice>
  </mc:AlternateContent>
  <workbookProtection workbookPassword="A0A8" lockStructure="1"/>
  <bookViews>
    <workbookView xWindow="480" yWindow="75" windowWidth="14880" windowHeight="7530" tabRatio="737" activeTab="1"/>
  </bookViews>
  <sheets>
    <sheet name="Instructions" sheetId="3" r:id="rId1"/>
    <sheet name="CAHPS Results" sheetId="1" r:id="rId2"/>
    <sheet name="National Means" sheetId="6" state="hidden" r:id="rId3"/>
    <sheet name="Calcs" sheetId="4" state="hidden" r:id="rId4"/>
    <sheet name="States" sheetId="9" state="hidden" r:id="rId5"/>
  </sheets>
  <definedNames>
    <definedName name="State">#REF!</definedName>
    <definedName name="States">States!$A$2:$A$52</definedName>
  </definedNames>
  <calcPr calcId="171027" refMode="R1C1"/>
</workbook>
</file>

<file path=xl/calcChain.xml><?xml version="1.0" encoding="utf-8"?>
<calcChain xmlns="http://schemas.openxmlformats.org/spreadsheetml/2006/main">
  <c r="E8" i="4" l="1"/>
  <c r="E7" i="4"/>
  <c r="E6" i="4"/>
  <c r="E5" i="4"/>
  <c r="E4" i="4"/>
  <c r="G5" i="4" l="1"/>
  <c r="G6" i="4"/>
  <c r="G7" i="4"/>
  <c r="G8" i="4"/>
  <c r="C5" i="4"/>
  <c r="C6" i="4"/>
  <c r="C7" i="4"/>
  <c r="C8" i="4"/>
  <c r="G4" i="4"/>
  <c r="D4" i="4"/>
  <c r="C4" i="4"/>
  <c r="F5" i="4"/>
  <c r="F6" i="4"/>
  <c r="F7" i="4"/>
  <c r="F8" i="4"/>
  <c r="F4" i="4"/>
  <c r="D5" i="4"/>
  <c r="D6" i="4"/>
  <c r="D7" i="4"/>
  <c r="D8" i="4"/>
  <c r="B5" i="4"/>
  <c r="B6" i="4"/>
  <c r="B7" i="4"/>
  <c r="B8" i="4"/>
  <c r="B4" i="4"/>
  <c r="H8" i="4" l="1"/>
  <c r="H5" i="4" l="1"/>
  <c r="H4" i="4"/>
  <c r="H7" i="4"/>
  <c r="H6" i="4"/>
  <c r="H9" i="4" l="1"/>
  <c r="B11" i="1" s="1"/>
  <c r="B12" i="1" s="1"/>
</calcChain>
</file>

<file path=xl/sharedStrings.xml><?xml version="1.0" encoding="utf-8"?>
<sst xmlns="http://schemas.openxmlformats.org/spreadsheetml/2006/main" count="102" uniqueCount="82">
  <si>
    <t xml:space="preserve">State #1: </t>
  </si>
  <si>
    <t>State #2:</t>
  </si>
  <si>
    <t>State #3:</t>
  </si>
  <si>
    <t>Florida</t>
  </si>
  <si>
    <t>Georgia</t>
  </si>
  <si>
    <t>Hawaii</t>
  </si>
  <si>
    <t>INSTRUCTIONS:</t>
  </si>
  <si>
    <t>State 1</t>
  </si>
  <si>
    <t>State 2</t>
  </si>
  <si>
    <t>State 3</t>
  </si>
  <si>
    <t>Total by Measure</t>
  </si>
  <si>
    <t>2017 Adult Nat Mean</t>
  </si>
  <si>
    <t>2017 Child Nat Mean</t>
  </si>
  <si>
    <t>CAHPS</t>
  </si>
  <si>
    <t>CAHPS Item/Composite</t>
  </si>
  <si>
    <r>
      <rPr>
        <b/>
        <sz val="11"/>
        <color theme="1"/>
        <rFont val="Arial"/>
        <family val="2"/>
      </rPr>
      <t xml:space="preserve">Rating of Health Plan </t>
    </r>
    <r>
      <rPr>
        <sz val="11"/>
        <color theme="1"/>
        <rFont val="Arial"/>
        <family val="2"/>
      </rPr>
      <t>(the percentage of respondents rating their plan an 8, 9, or 10 out of 10)</t>
    </r>
  </si>
  <si>
    <r>
      <rPr>
        <b/>
        <sz val="11"/>
        <color theme="1"/>
        <rFont val="Arial"/>
        <family val="2"/>
      </rPr>
      <t xml:space="preserve">Rating of Health Care </t>
    </r>
    <r>
      <rPr>
        <sz val="11"/>
        <color theme="1"/>
        <rFont val="Arial"/>
        <family val="2"/>
      </rPr>
      <t>(the percentage of respondents rating their health care an 8, 9, or 10 out of 10)</t>
    </r>
  </si>
  <si>
    <r>
      <rPr>
        <b/>
        <sz val="11"/>
        <color theme="1"/>
        <rFont val="Arial"/>
        <family val="2"/>
      </rPr>
      <t>Getting Needed Care Composite</t>
    </r>
    <r>
      <rPr>
        <sz val="11"/>
        <color theme="1"/>
        <rFont val="Arial"/>
        <family val="2"/>
      </rPr>
      <t xml:space="preserve"> (the percentage of respondents reporting it is usually or always easy to get needed care)</t>
    </r>
  </si>
  <si>
    <r>
      <rPr>
        <b/>
        <sz val="11"/>
        <color theme="1"/>
        <rFont val="Arial"/>
        <family val="2"/>
      </rPr>
      <t>Getting Care Quickly Composite</t>
    </r>
    <r>
      <rPr>
        <sz val="11"/>
        <color theme="1"/>
        <rFont val="Arial"/>
        <family val="2"/>
      </rPr>
      <t xml:space="preserve"> (the percentage of respondents reporting it is usually or always easy to get care quickly)</t>
    </r>
  </si>
  <si>
    <t>2017 Adult</t>
  </si>
  <si>
    <t>2017 Child</t>
  </si>
  <si>
    <t>2017 National Mean - Adult</t>
  </si>
  <si>
    <t>2017 National Mean - Child</t>
  </si>
  <si>
    <r>
      <rPr>
        <b/>
        <sz val="11"/>
        <color theme="1"/>
        <rFont val="Arial"/>
        <family val="2"/>
      </rPr>
      <t>Getting Help from Customer Service Composite</t>
    </r>
    <r>
      <rPr>
        <sz val="11"/>
        <color theme="1"/>
        <rFont val="Arial"/>
        <family val="2"/>
      </rPr>
      <t xml:space="preserve"> (the percentage of respondents reporting it is usually or always easy to get help needed from customer service)</t>
    </r>
  </si>
  <si>
    <r>
      <rPr>
        <b/>
        <sz val="11"/>
        <color theme="1"/>
        <rFont val="Arial"/>
        <family val="2"/>
      </rPr>
      <t>Rating of Health Plan</t>
    </r>
    <r>
      <rPr>
        <sz val="11"/>
        <color theme="1"/>
        <rFont val="Arial"/>
        <family val="2"/>
      </rPr>
      <t xml:space="preserve"> (the percentage of respondents rating their plan an 8, 9, or 10 out of 10)</t>
    </r>
  </si>
  <si>
    <r>
      <rPr>
        <b/>
        <sz val="11"/>
        <color theme="1"/>
        <rFont val="Arial"/>
        <family val="2"/>
      </rPr>
      <t>Rating of Health Care</t>
    </r>
    <r>
      <rPr>
        <sz val="11"/>
        <color theme="1"/>
        <rFont val="Arial"/>
        <family val="2"/>
      </rPr>
      <t xml:space="preserve"> (the percentage of respondents rating their health care an 8, 9, or 10 out of 10)</t>
    </r>
  </si>
  <si>
    <t>States</t>
  </si>
  <si>
    <t>Alabama</t>
  </si>
  <si>
    <t>Alaska</t>
  </si>
  <si>
    <t>Arizona</t>
  </si>
  <si>
    <t>Arkansas</t>
  </si>
  <si>
    <t>California</t>
  </si>
  <si>
    <t>Colorado</t>
  </si>
  <si>
    <t>Connecticut</t>
  </si>
  <si>
    <t>Delaware</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</si>
  <si>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</si>
  <si>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</si>
  <si>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</si>
  <si>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</si>
  <si>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</si>
  <si>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</si>
  <si>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</si>
  <si>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</si>
  <si>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</si>
  <si>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</si>
  <si>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</si>
  <si>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</si>
  <si>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</si>
  <si>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</si>
  <si>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</si>
  <si>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</si>
  <si>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</si>
  <si>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</si>
  <si>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</si>
  <si>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</si>
  <si>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</si>
  <si>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</si>
  <si>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</si>
  <si>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</si>
  <si>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</si>
  <si>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</si>
  <si>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</si>
  <si>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</si>
  <si>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</si>
  <si>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</si>
  <si>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</si>
  <si>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</si>
  <si>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</si>
  <si>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</si>
  <si>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</si>
  <si>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</si>
  <si>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</si>
  <si>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</si>
  <si>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</si>
  <si>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</si>
  <si>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Total Points</t>
  </si>
  <si>
    <t>Use the drop-down box to select the state for which you are reporting and enter the CAHPS results (to the hundredths place, or XX.XX) for that state's Medicaid population for the 2017 survey.</t>
  </si>
  <si>
    <t>RESPONDENT NAME:</t>
  </si>
  <si>
    <t>Final Score</t>
  </si>
  <si>
    <t xml:space="preserve">Respondents should provide results for the Consumer Assessment of Healthcare Providers and Systems (CAHPS) items/composites specified below for the 2017 survey for its adult and child populations for the respondent's three largest Medicaid contracts (as measured by number of enrollees).  if the respondent has a Florida Healthy Kids (FHK) or Medicaid contract, please include those responses and note that it is for the FHK or Medicaid population. The respondent should next utilize results from non-Florida Medicaid contracts, if available, to complete the three contract results. If the respondent does not have a total of three Medicaid or FHK contracts, the respondent should utilize results from CHIP contracts in other states to the extent necessary to have results from three contracts. </t>
  </si>
  <si>
    <t xml:space="preserve">If the respondent does not have Medicaid CAHPS results for at least three states, the respondent shall provide commercial CAHPS results for the respondent’s largest contracts. Only if the respondent does not have HEDIS results for at least three Medicaid or CHIP contracts, should the respondent provide commercial HEDIS measures for the respondent's largest contracts and then that data should not supplant the reporting of Medicaid and CHIP data available.  </t>
  </si>
  <si>
    <t>The CAHPS items/composites, that the respondent is required to report on, are located in the 'CAHPS Results'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</si>
</sst>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sz val="11"/>
      <color theme="1"/>
      <name val="Arial"/>
      <family val="2"/>
    </font>
    <font>
      <b/>
      <sz val="12"/>
      <color rgb="FFFF0000"/>
      <name val="Arial"/>
      <family val="2"/>
    </font>
    <font>
      <b/>
      <sz val="11"/>
      <color rgb="FFFF0000"/>
      <name val="Arial"/>
      <family val="2"/>
    </font>
    <fon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s>
  <cellStyleXfs count="2">
    <xf numFmtId="0" fontId="0" fillId="0" borderId="0"/>
    <xf numFmtId="43" fontId="8" fillId="0" borderId="0" applyFont="0" applyFill="0" applyBorder="0" applyAlignment="0" applyProtection="0"/>
  </cellStyleXfs>
  <cellXfs count="67">
    <xf numFmtId="0" fontId="0" fillId="0" borderId="0" xfId="0"/>
    <xf numFmtId="0" fontId="5" fillId="0" borderId="0" xfId="0" applyFont="1"/>
    <xf numFmtId="0" fontId="5" fillId="0" borderId="1" xfId="0" applyFont="1" applyFill="1" applyBorder="1" applyAlignment="1">
      <alignment wrapText="1"/>
    </xf>
    <xf numFmtId="0" fontId="0" fillId="0" borderId="1" xfId="0" applyBorder="1"/>
    <xf numFmtId="0" fontId="5" fillId="0" borderId="11" xfId="0" applyFont="1" applyBorder="1"/>
    <xf numFmtId="0" fontId="5" fillId="2" borderId="1" xfId="0" applyFont="1" applyFill="1" applyBorder="1"/>
    <xf numFmtId="0" fontId="5" fillId="2" borderId="2" xfId="0" applyFont="1" applyFill="1" applyBorder="1"/>
    <xf numFmtId="0" fontId="5" fillId="0" borderId="9" xfId="0" applyFont="1" applyFill="1" applyBorder="1"/>
    <xf numFmtId="0" fontId="5" fillId="0" borderId="2" xfId="0" applyFont="1" applyFill="1" applyBorder="1"/>
    <xf numFmtId="0" fontId="5" fillId="2" borderId="11" xfId="0" applyFont="1" applyFill="1" applyBorder="1"/>
    <xf numFmtId="0" fontId="4" fillId="0" borderId="1" xfId="0" applyFont="1" applyBorder="1"/>
    <xf numFmtId="0" fontId="4" fillId="0" borderId="11" xfId="0" applyFont="1" applyFill="1" applyBorder="1" applyAlignment="1">
      <alignment horizontal="center" wrapText="1"/>
    </xf>
    <xf numFmtId="0" fontId="4" fillId="0" borderId="11" xfId="0" applyFont="1" applyBorder="1"/>
    <xf numFmtId="0" fontId="6" fillId="0" borderId="12" xfId="0" applyFont="1" applyBorder="1"/>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0" borderId="9" xfId="0" applyFont="1" applyFill="1" applyBorder="1" applyAlignment="1">
      <alignment horizontal="center" wrapText="1"/>
    </xf>
    <xf numFmtId="0" fontId="4" fillId="0" borderId="2" xfId="0" applyFont="1" applyFill="1" applyBorder="1" applyAlignment="1">
      <alignment horizontal="center" wrapText="1"/>
    </xf>
    <xf numFmtId="0" fontId="4" fillId="2" borderId="11" xfId="0" applyFont="1" applyFill="1" applyBorder="1" applyAlignment="1">
      <alignment horizontal="center" wrapText="1"/>
    </xf>
    <xf numFmtId="0" fontId="4" fillId="0" borderId="0" xfId="0" applyFont="1" applyAlignment="1">
      <alignment vertical="center"/>
    </xf>
    <xf numFmtId="0" fontId="4" fillId="0" borderId="1" xfId="0" applyFont="1" applyBorder="1" applyProtection="1">
      <protection hidden="1"/>
    </xf>
    <xf numFmtId="0" fontId="4" fillId="0" borderId="1" xfId="0" applyFont="1" applyBorder="1" applyAlignment="1" applyProtection="1">
      <alignment horizontal="center" wrapText="1"/>
      <protection hidden="1"/>
    </xf>
    <xf numFmtId="0" fontId="0" fillId="0" borderId="0" xfId="0" applyProtection="1">
      <protection hidden="1"/>
    </xf>
    <xf numFmtId="0" fontId="5" fillId="0" borderId="1" xfId="0" applyFont="1" applyFill="1" applyBorder="1" applyAlignment="1" applyProtection="1">
      <alignment wrapText="1"/>
      <protection hidden="1"/>
    </xf>
    <xf numFmtId="0" fontId="5" fillId="0" borderId="1"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5" fillId="0" borderId="11" xfId="0" applyFont="1"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Alignment="1" applyProtection="1">
      <alignment horizontal="center" vertical="center"/>
    </xf>
    <xf numFmtId="0" fontId="0" fillId="0" borderId="0" xfId="0" applyAlignment="1" applyProtection="1">
      <alignment vertical="center"/>
    </xf>
    <xf numFmtId="0" fontId="5" fillId="0" borderId="14" xfId="0" applyFont="1" applyBorder="1" applyAlignment="1" applyProtection="1">
      <alignment vertical="center"/>
    </xf>
    <xf numFmtId="0" fontId="4" fillId="0" borderId="1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5" xfId="0" applyFont="1" applyBorder="1" applyAlignment="1" applyProtection="1">
      <alignment vertical="center"/>
    </xf>
    <xf numFmtId="0" fontId="4" fillId="0" borderId="1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19" xfId="0" applyFont="1" applyFill="1" applyBorder="1" applyAlignment="1" applyProtection="1">
      <alignment horizontal="justify" vertical="center" wrapText="1"/>
    </xf>
    <xf numFmtId="0" fontId="5" fillId="0" borderId="16" xfId="0" applyFont="1" applyFill="1" applyBorder="1" applyAlignment="1" applyProtection="1">
      <alignment horizontal="justify" vertical="center" wrapText="1"/>
    </xf>
    <xf numFmtId="0" fontId="5" fillId="0" borderId="15" xfId="0" applyFont="1" applyFill="1" applyBorder="1" applyAlignment="1" applyProtection="1">
      <alignment horizontal="justify" vertical="center" wrapText="1"/>
    </xf>
    <xf numFmtId="0" fontId="4" fillId="0" borderId="5" xfId="0" applyFont="1" applyFill="1" applyBorder="1" applyAlignment="1" applyProtection="1">
      <alignment horizontal="right" vertical="center" wrapText="1"/>
    </xf>
    <xf numFmtId="0" fontId="7" fillId="0" borderId="6" xfId="0" applyFont="1" applyBorder="1" applyAlignment="1" applyProtection="1">
      <alignment horizontal="center" vertical="center"/>
    </xf>
    <xf numFmtId="0" fontId="4" fillId="0" borderId="7" xfId="0" applyFont="1" applyBorder="1" applyAlignment="1" applyProtection="1">
      <alignment horizontal="right" vertical="center"/>
    </xf>
    <xf numFmtId="0" fontId="7" fillId="0" borderId="8" xfId="0" applyFont="1" applyBorder="1" applyAlignment="1" applyProtection="1">
      <alignment horizontal="center" vertical="center"/>
    </xf>
    <xf numFmtId="0" fontId="4" fillId="0" borderId="0" xfId="0" applyFont="1" applyAlignment="1" applyProtection="1">
      <alignment vertical="center"/>
    </xf>
    <xf numFmtId="0" fontId="5" fillId="0" borderId="0" xfId="0" applyFont="1" applyAlignment="1" applyProtection="1">
      <alignment vertical="center"/>
    </xf>
    <xf numFmtId="0" fontId="0" fillId="0" borderId="0" xfId="0" applyFill="1" applyAlignment="1" applyProtection="1">
      <alignment vertical="center"/>
    </xf>
    <xf numFmtId="39" fontId="4" fillId="3" borderId="3" xfId="1" applyNumberFormat="1" applyFont="1" applyFill="1" applyBorder="1" applyAlignment="1" applyProtection="1">
      <alignment horizontal="center" vertical="center"/>
      <protection locked="0"/>
    </xf>
    <xf numFmtId="39" fontId="4" fillId="3" borderId="4" xfId="1" applyNumberFormat="1" applyFont="1" applyFill="1" applyBorder="1" applyAlignment="1" applyProtection="1">
      <alignment horizontal="center" vertical="center"/>
      <protection locked="0"/>
    </xf>
    <xf numFmtId="39" fontId="4" fillId="3" borderId="1" xfId="1" applyNumberFormat="1" applyFont="1" applyFill="1" applyBorder="1" applyAlignment="1" applyProtection="1">
      <alignment horizontal="center" vertical="center"/>
      <protection locked="0"/>
    </xf>
    <xf numFmtId="39" fontId="4" fillId="3" borderId="2" xfId="1" applyNumberFormat="1" applyFont="1" applyFill="1" applyBorder="1" applyAlignment="1" applyProtection="1">
      <alignment horizontal="center" vertical="center"/>
      <protection locked="0"/>
    </xf>
    <xf numFmtId="39" fontId="4" fillId="3" borderId="18" xfId="1" applyNumberFormat="1" applyFont="1" applyFill="1" applyBorder="1" applyAlignment="1" applyProtection="1">
      <alignment horizontal="center" vertical="center"/>
      <protection locked="0"/>
    </xf>
    <xf numFmtId="39" fontId="4" fillId="3" borderId="8" xfId="1" applyNumberFormat="1" applyFont="1" applyFill="1" applyBorder="1" applyAlignment="1" applyProtection="1">
      <alignment horizontal="center" vertical="center"/>
      <protection locked="0"/>
    </xf>
    <xf numFmtId="39" fontId="4" fillId="3" borderId="17" xfId="1" applyNumberFormat="1" applyFont="1" applyFill="1" applyBorder="1" applyAlignment="1" applyProtection="1">
      <alignment horizontal="center" vertical="center"/>
      <protection locked="0"/>
    </xf>
    <xf numFmtId="0" fontId="4" fillId="0" borderId="0" xfId="0" applyFont="1" applyFill="1" applyAlignment="1" applyProtection="1">
      <alignment horizontal="right" vertical="center"/>
    </xf>
    <xf numFmtId="0" fontId="4" fillId="3" borderId="6" xfId="0" applyFont="1" applyFill="1" applyBorder="1" applyAlignment="1" applyProtection="1">
      <alignment horizontal="center" vertical="center"/>
      <protection locked="0"/>
    </xf>
    <xf numFmtId="0" fontId="3" fillId="0" borderId="0" xfId="0" applyFont="1" applyAlignment="1" applyProtection="1">
      <alignment horizontal="justify" vertical="center"/>
    </xf>
    <xf numFmtId="0" fontId="5" fillId="0" borderId="0" xfId="0" applyFont="1" applyAlignment="1" applyProtection="1">
      <alignment horizontal="justify" vertical="center"/>
    </xf>
    <xf numFmtId="0" fontId="3" fillId="0" borderId="0" xfId="0" applyFont="1" applyAlignment="1" applyProtection="1">
      <alignment horizontal="justify" vertical="center" wrapText="1"/>
    </xf>
    <xf numFmtId="0" fontId="5" fillId="0" borderId="0" xfId="0" applyFont="1" applyAlignment="1" applyProtection="1">
      <alignment horizontal="justify" vertical="center" wrapText="1"/>
    </xf>
    <xf numFmtId="0" fontId="2" fillId="0" borderId="0" xfId="0" applyFont="1" applyAlignment="1" applyProtection="1">
      <alignment horizontal="justify" vertical="center"/>
    </xf>
    <xf numFmtId="0" fontId="5" fillId="3" borderId="20" xfId="0" applyFont="1" applyFill="1" applyBorder="1" applyAlignment="1" applyProtection="1">
      <alignment horizontal="center" vertical="center" wrapText="1"/>
      <protection locked="0"/>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0" borderId="11" xfId="0" applyFont="1" applyFill="1" applyBorder="1" applyAlignment="1">
      <alignment horizontal="center"/>
    </xf>
    <xf numFmtId="0" fontId="4" fillId="0" borderId="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
  <sheetViews>
    <sheetView view="pageBreakPreview" zoomScale="115" zoomScaleNormal="100" zoomScaleSheetLayoutView="115" workbookViewId="0">
      <selection activeCell="L7" sqref="L7"/>
    </sheetView>
  </sheetViews>
  <sheetFormatPr defaultColWidth="9.140625" defaultRowHeight="15" x14ac:dyDescent="0.25"/>
  <cols>
    <col min="1" max="16384" width="9.140625" style="29"/>
  </cols>
  <sheetData>
    <row r="1" spans="1:29" x14ac:dyDescent="0.25">
      <c r="A1" s="45" t="s">
        <v>6</v>
      </c>
    </row>
    <row r="3" spans="1:29" ht="142.5" customHeight="1" x14ac:dyDescent="0.25">
      <c r="A3" s="57" t="s">
        <v>79</v>
      </c>
      <c r="B3" s="58"/>
      <c r="C3" s="58"/>
      <c r="D3" s="58"/>
      <c r="E3" s="58"/>
      <c r="F3" s="58"/>
      <c r="G3" s="58"/>
      <c r="H3" s="58"/>
      <c r="I3" s="58"/>
      <c r="J3" s="46"/>
      <c r="K3" s="46"/>
      <c r="L3" s="46"/>
      <c r="M3" s="46"/>
      <c r="N3" s="46"/>
      <c r="O3" s="46"/>
      <c r="P3" s="46"/>
      <c r="Q3" s="46"/>
      <c r="R3" s="46"/>
      <c r="S3" s="46"/>
      <c r="T3" s="46"/>
      <c r="U3" s="46"/>
      <c r="V3" s="46"/>
      <c r="W3" s="46"/>
      <c r="X3" s="46"/>
      <c r="Y3" s="46"/>
      <c r="Z3" s="46"/>
      <c r="AA3" s="46"/>
      <c r="AB3" s="46"/>
      <c r="AC3" s="46"/>
    </row>
    <row r="4" spans="1:29" x14ac:dyDescent="0.25">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ht="86.45" customHeight="1" x14ac:dyDescent="0.25">
      <c r="A5" s="59" t="s">
        <v>80</v>
      </c>
      <c r="B5" s="60"/>
      <c r="C5" s="60"/>
      <c r="D5" s="60"/>
      <c r="E5" s="60"/>
      <c r="F5" s="60"/>
      <c r="G5" s="60"/>
      <c r="H5" s="60"/>
      <c r="I5" s="60"/>
      <c r="J5" s="46"/>
      <c r="K5" s="46"/>
      <c r="L5" s="46"/>
      <c r="M5" s="46"/>
      <c r="N5" s="46"/>
      <c r="O5" s="46"/>
      <c r="P5" s="46"/>
      <c r="Q5" s="46"/>
      <c r="R5" s="46"/>
      <c r="S5" s="46"/>
      <c r="T5" s="46"/>
      <c r="U5" s="46"/>
      <c r="V5" s="46"/>
      <c r="W5" s="46"/>
      <c r="X5" s="46"/>
      <c r="Y5" s="46"/>
      <c r="Z5" s="46"/>
      <c r="AA5" s="46"/>
      <c r="AB5" s="46"/>
      <c r="AC5" s="46"/>
    </row>
    <row r="6" spans="1:29"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row>
    <row r="7" spans="1:29" ht="31.5" customHeight="1" x14ac:dyDescent="0.25">
      <c r="A7" s="61" t="s">
        <v>81</v>
      </c>
      <c r="B7" s="58"/>
      <c r="C7" s="58"/>
      <c r="D7" s="58"/>
      <c r="E7" s="58"/>
      <c r="F7" s="58"/>
      <c r="G7" s="58"/>
      <c r="H7" s="58"/>
      <c r="I7" s="58"/>
      <c r="J7" s="46"/>
      <c r="K7" s="46"/>
      <c r="L7" s="46"/>
      <c r="M7" s="46"/>
      <c r="N7" s="46"/>
      <c r="O7" s="46"/>
      <c r="P7" s="46"/>
      <c r="Q7" s="46"/>
      <c r="R7" s="46"/>
      <c r="S7" s="46"/>
      <c r="T7" s="46"/>
      <c r="U7" s="46"/>
      <c r="V7" s="46"/>
      <c r="W7" s="46"/>
      <c r="X7" s="46"/>
      <c r="Y7" s="46"/>
      <c r="Z7" s="46"/>
      <c r="AA7" s="46"/>
      <c r="AB7" s="46"/>
      <c r="AC7" s="46"/>
    </row>
    <row r="8" spans="1:29" x14ac:dyDescent="0.2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row>
    <row r="9" spans="1:29" ht="42.75" customHeight="1" x14ac:dyDescent="0.25">
      <c r="A9" s="58" t="s">
        <v>76</v>
      </c>
      <c r="B9" s="58"/>
      <c r="C9" s="58"/>
      <c r="D9" s="58"/>
      <c r="E9" s="58"/>
      <c r="F9" s="58"/>
      <c r="G9" s="58"/>
      <c r="H9" s="58"/>
      <c r="I9" s="58"/>
    </row>
    <row r="10" spans="1:29" x14ac:dyDescent="0.25">
      <c r="A10" s="46"/>
    </row>
    <row r="11" spans="1:29" x14ac:dyDescent="0.25">
      <c r="A11" s="46"/>
    </row>
    <row r="12" spans="1:29" x14ac:dyDescent="0.25">
      <c r="A12" s="46"/>
    </row>
    <row r="16" spans="1:29" x14ac:dyDescent="0.25">
      <c r="E16" s="47"/>
      <c r="F16" s="47"/>
    </row>
  </sheetData>
  <sheetProtection password="A0A8" sheet="1" objects="1" scenarios="1" formatCells="0" formatColumns="0" formatRows="0" autoFilter="0"/>
  <mergeCells count="4">
    <mergeCell ref="A3:I3"/>
    <mergeCell ref="A5:I5"/>
    <mergeCell ref="A7:I7"/>
    <mergeCell ref="A9:I9"/>
  </mergeCells>
  <printOptions horizontalCentered="1"/>
  <pageMargins left="0.7" right="0.7" top="1" bottom="0.75" header="0.3" footer="0.3"/>
  <pageSetup orientation="portrait" r:id="rId1"/>
  <headerFooter>
    <oddHeader>&amp;C&amp;"Arial,Bold"&amp;14EXHIBIT A-1-d
Criteria #22 -  STANDARD CAHPS MEASUREMENT TOOL</oddHeader>
    <oddFooter>&amp;C&amp;"Arial,Bold"DOH 17-026, Attachment A-1-d,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abSelected="1" view="pageBreakPreview" zoomScaleNormal="100" zoomScaleSheetLayoutView="100" workbookViewId="0">
      <selection activeCell="H5" sqref="H5"/>
    </sheetView>
  </sheetViews>
  <sheetFormatPr defaultColWidth="9.140625" defaultRowHeight="15" x14ac:dyDescent="0.25"/>
  <cols>
    <col min="1" max="1" width="45.140625" style="29" customWidth="1"/>
    <col min="2" max="7" width="15.85546875" style="28" customWidth="1"/>
    <col min="8" max="8" width="13.7109375" style="28" bestFit="1" customWidth="1"/>
    <col min="9" max="9" width="14.42578125" style="29" bestFit="1" customWidth="1"/>
    <col min="10" max="16384" width="9.140625" style="29"/>
  </cols>
  <sheetData>
    <row r="1" spans="1:9" ht="15.75" thickBot="1" x14ac:dyDescent="0.3">
      <c r="A1" s="55" t="s">
        <v>77</v>
      </c>
      <c r="B1" s="62"/>
      <c r="C1" s="62"/>
      <c r="D1" s="62"/>
      <c r="E1" s="62"/>
      <c r="F1" s="62"/>
      <c r="G1" s="62"/>
    </row>
    <row r="2" spans="1:9" x14ac:dyDescent="0.25">
      <c r="A2" s="30"/>
      <c r="B2" s="31" t="s">
        <v>0</v>
      </c>
      <c r="C2" s="56" t="s">
        <v>3</v>
      </c>
      <c r="D2" s="32" t="s">
        <v>1</v>
      </c>
      <c r="E2" s="56" t="s">
        <v>5</v>
      </c>
      <c r="F2" s="32" t="s">
        <v>2</v>
      </c>
      <c r="G2" s="56" t="s">
        <v>34</v>
      </c>
    </row>
    <row r="3" spans="1:9" ht="15.75" thickBot="1" x14ac:dyDescent="0.3">
      <c r="A3" s="33" t="s">
        <v>14</v>
      </c>
      <c r="B3" s="34" t="s">
        <v>19</v>
      </c>
      <c r="C3" s="35" t="s">
        <v>20</v>
      </c>
      <c r="D3" s="36" t="s">
        <v>19</v>
      </c>
      <c r="E3" s="35" t="s">
        <v>20</v>
      </c>
      <c r="F3" s="36" t="s">
        <v>19</v>
      </c>
      <c r="G3" s="35" t="s">
        <v>20</v>
      </c>
      <c r="H3" s="37"/>
      <c r="I3" s="37"/>
    </row>
    <row r="4" spans="1:9" ht="43.5" x14ac:dyDescent="0.25">
      <c r="A4" s="38" t="s">
        <v>15</v>
      </c>
      <c r="B4" s="48"/>
      <c r="C4" s="49"/>
      <c r="D4" s="48"/>
      <c r="E4" s="49"/>
      <c r="F4" s="48"/>
      <c r="G4" s="49"/>
    </row>
    <row r="5" spans="1:9" ht="43.5" x14ac:dyDescent="0.25">
      <c r="A5" s="39" t="s">
        <v>16</v>
      </c>
      <c r="B5" s="50"/>
      <c r="C5" s="51"/>
      <c r="D5" s="48"/>
      <c r="E5" s="51"/>
      <c r="F5" s="48"/>
      <c r="G5" s="51"/>
    </row>
    <row r="6" spans="1:9" ht="43.5" x14ac:dyDescent="0.25">
      <c r="A6" s="39" t="s">
        <v>17</v>
      </c>
      <c r="B6" s="50"/>
      <c r="C6" s="51"/>
      <c r="D6" s="48"/>
      <c r="E6" s="51"/>
      <c r="F6" s="48"/>
      <c r="G6" s="51"/>
    </row>
    <row r="7" spans="1:9" ht="43.5" x14ac:dyDescent="0.25">
      <c r="A7" s="39" t="s">
        <v>18</v>
      </c>
      <c r="B7" s="50"/>
      <c r="C7" s="51"/>
      <c r="D7" s="48"/>
      <c r="E7" s="51"/>
      <c r="F7" s="48"/>
      <c r="G7" s="51"/>
    </row>
    <row r="8" spans="1:9" ht="59.25" thickBot="1" x14ac:dyDescent="0.3">
      <c r="A8" s="40" t="s">
        <v>23</v>
      </c>
      <c r="B8" s="52"/>
      <c r="C8" s="53"/>
      <c r="D8" s="54"/>
      <c r="E8" s="53"/>
      <c r="F8" s="54"/>
      <c r="G8" s="53"/>
    </row>
    <row r="10" spans="1:9" ht="15.75" thickBot="1" x14ac:dyDescent="0.3"/>
    <row r="11" spans="1:9" x14ac:dyDescent="0.25">
      <c r="A11" s="41" t="s">
        <v>75</v>
      </c>
      <c r="B11" s="42">
        <f>Calcs!H9</f>
        <v>0</v>
      </c>
    </row>
    <row r="12" spans="1:9" ht="15.75" thickBot="1" x14ac:dyDescent="0.3">
      <c r="A12" s="43" t="s">
        <v>78</v>
      </c>
      <c r="B12" s="44">
        <f>B11/2</f>
        <v>0</v>
      </c>
    </row>
  </sheetData>
  <sheetProtection password="A0A8" sheet="1" objects="1" scenarios="1" formatCells="0" formatColumns="0" formatRows="0" autoFilter="0"/>
  <mergeCells count="1">
    <mergeCell ref="B1:G1"/>
  </mergeCells>
  <dataValidations count="2">
    <dataValidation type="list" showInputMessage="1" showErrorMessage="1" errorTitle="Please select a state" error="Please select a state" promptTitle="Select state" prompt="Select state" sqref="G2 C2 E2">
      <formula1>States</formula1>
    </dataValidation>
    <dataValidation type="decimal" operator="greaterThanOrEqual" allowBlank="1" showInputMessage="1" showErrorMessage="1" sqref="B4:G8">
      <formula1>0</formula1>
    </dataValidation>
  </dataValidations>
  <printOptions horizontalCentered="1"/>
  <pageMargins left="0.7" right="0.7" top="1" bottom="0.75" header="0.3" footer="0.3"/>
  <pageSetup scale="87" orientation="landscape" r:id="rId1"/>
  <headerFooter>
    <oddHeader>&amp;C&amp;"Arial,Bold"&amp;14EXHIBIT A-1-d
Criteria 
#22 -  STANDARD CAHPS MEASUREMENT TOOL</oddHeader>
    <oddFooter>&amp;C&amp;"Arial,Bold"DOH 17-026, Attachment A-1-d,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C8"/>
  <sheetViews>
    <sheetView view="pageBreakPreview" zoomScaleNormal="100" zoomScaleSheetLayoutView="100" workbookViewId="0">
      <selection activeCell="F3" sqref="F3"/>
    </sheetView>
  </sheetViews>
  <sheetFormatPr defaultColWidth="9.140625" defaultRowHeight="15" x14ac:dyDescent="0.25"/>
  <cols>
    <col min="1" max="1" width="57.7109375" style="22" customWidth="1"/>
    <col min="2" max="2" width="16.42578125" style="22" customWidth="1"/>
    <col min="3" max="3" width="16.7109375" style="22" customWidth="1"/>
    <col min="4" max="16384" width="9.140625" style="22"/>
  </cols>
  <sheetData>
    <row r="2" spans="1:3" ht="33" customHeight="1" x14ac:dyDescent="0.25">
      <c r="A2" s="20" t="s">
        <v>14</v>
      </c>
      <c r="B2" s="21" t="s">
        <v>21</v>
      </c>
      <c r="C2" s="21" t="s">
        <v>22</v>
      </c>
    </row>
    <row r="3" spans="1:3" ht="30" x14ac:dyDescent="0.25">
      <c r="A3" s="23" t="s">
        <v>24</v>
      </c>
      <c r="B3" s="24">
        <v>74.97</v>
      </c>
      <c r="C3" s="25">
        <v>84.7</v>
      </c>
    </row>
    <row r="4" spans="1:3" ht="30" x14ac:dyDescent="0.25">
      <c r="A4" s="23" t="s">
        <v>25</v>
      </c>
      <c r="B4" s="24">
        <v>73.52</v>
      </c>
      <c r="C4" s="25">
        <v>85.81</v>
      </c>
    </row>
    <row r="5" spans="1:3" ht="44.25" x14ac:dyDescent="0.25">
      <c r="A5" s="23" t="s">
        <v>17</v>
      </c>
      <c r="B5" s="24">
        <v>80.430000000000007</v>
      </c>
      <c r="C5" s="25">
        <v>83.66</v>
      </c>
    </row>
    <row r="6" spans="1:3" ht="44.25" x14ac:dyDescent="0.25">
      <c r="A6" s="23" t="s">
        <v>18</v>
      </c>
      <c r="B6" s="24">
        <v>80.06</v>
      </c>
      <c r="C6" s="25">
        <v>88.54</v>
      </c>
    </row>
    <row r="7" spans="1:3" ht="44.25" x14ac:dyDescent="0.25">
      <c r="A7" s="23" t="s">
        <v>23</v>
      </c>
      <c r="B7" s="26">
        <v>87.54</v>
      </c>
      <c r="C7" s="25">
        <v>87.98</v>
      </c>
    </row>
    <row r="8" spans="1:3" x14ac:dyDescent="0.25">
      <c r="B8" s="27"/>
    </row>
  </sheetData>
  <printOptions horizontalCentered="1"/>
  <pageMargins left="0.7" right="0.7" top="0.75" bottom="0.75" header="0.3" footer="0.3"/>
  <pageSetup orientation="landscape" r:id="rId1"/>
  <headerFooter>
    <oddHeader>&amp;C&amp;"Arial,Regular"&amp;10EXHIBIT A-1-d
Criteria 
#22 -  STANDARD CAHPS MEASUREMENT TOOL</oddHeader>
    <oddFooter>&amp;C&amp;"Arial,Regular"&amp;10DOH 17-026, Attachment A-1-d,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H9"/>
  <sheetViews>
    <sheetView view="pageBreakPreview" zoomScale="85" zoomScaleNormal="100" zoomScaleSheetLayoutView="85" workbookViewId="0">
      <selection activeCell="F3" sqref="F3"/>
    </sheetView>
  </sheetViews>
  <sheetFormatPr defaultRowHeight="15" x14ac:dyDescent="0.25"/>
  <cols>
    <col min="1" max="1" width="57.7109375" customWidth="1"/>
    <col min="2" max="2" width="12" customWidth="1"/>
    <col min="3" max="3" width="12.140625" customWidth="1"/>
    <col min="4" max="4" width="12" customWidth="1"/>
    <col min="5" max="5" width="12.28515625" customWidth="1"/>
    <col min="6" max="6" width="11.85546875" customWidth="1"/>
    <col min="7" max="7" width="12" customWidth="1"/>
    <col min="8" max="8" width="11" customWidth="1"/>
  </cols>
  <sheetData>
    <row r="2" spans="1:8" x14ac:dyDescent="0.25">
      <c r="A2" s="10" t="s">
        <v>13</v>
      </c>
      <c r="B2" s="63" t="s">
        <v>7</v>
      </c>
      <c r="C2" s="64"/>
      <c r="D2" s="65" t="s">
        <v>8</v>
      </c>
      <c r="E2" s="66"/>
      <c r="F2" s="63" t="s">
        <v>9</v>
      </c>
      <c r="G2" s="64"/>
      <c r="H2" s="4"/>
    </row>
    <row r="3" spans="1:8" ht="35.25" customHeight="1" x14ac:dyDescent="0.25">
      <c r="A3" s="3"/>
      <c r="B3" s="14" t="s">
        <v>11</v>
      </c>
      <c r="C3" s="15" t="s">
        <v>12</v>
      </c>
      <c r="D3" s="16" t="s">
        <v>11</v>
      </c>
      <c r="E3" s="17" t="s">
        <v>12</v>
      </c>
      <c r="F3" s="18" t="s">
        <v>11</v>
      </c>
      <c r="G3" s="15" t="s">
        <v>12</v>
      </c>
      <c r="H3" s="11" t="s">
        <v>10</v>
      </c>
    </row>
    <row r="4" spans="1:8" ht="30" x14ac:dyDescent="0.25">
      <c r="A4" s="2" t="s">
        <v>24</v>
      </c>
      <c r="B4" s="5">
        <f>IF('National Means'!B3&gt;='CAHPS Results'!B4,0,1)</f>
        <v>0</v>
      </c>
      <c r="C4" s="6">
        <f>IF('National Means'!C3&gt;='CAHPS Results'!C4,0,1)</f>
        <v>0</v>
      </c>
      <c r="D4" s="7">
        <f>IF('National Means'!B3&gt;='CAHPS Results'!D4,0,1)</f>
        <v>0</v>
      </c>
      <c r="E4" s="8">
        <f>IF('National Means'!C3&gt;='CAHPS Results'!E4,0,1)</f>
        <v>0</v>
      </c>
      <c r="F4" s="9">
        <f>IF('National Means'!B3&gt;='CAHPS Results'!F4,0,1)</f>
        <v>0</v>
      </c>
      <c r="G4" s="6">
        <f>IF('National Means'!C3&gt;='CAHPS Results'!G4,0,1)</f>
        <v>0</v>
      </c>
      <c r="H4" s="12">
        <f>SUM(B4:G4)</f>
        <v>0</v>
      </c>
    </row>
    <row r="5" spans="1:8" ht="30" x14ac:dyDescent="0.25">
      <c r="A5" s="2" t="s">
        <v>25</v>
      </c>
      <c r="B5" s="5">
        <f>IF('National Means'!B4&gt;='CAHPS Results'!B5,0,1)</f>
        <v>0</v>
      </c>
      <c r="C5" s="6">
        <f>IF('National Means'!C4&gt;='CAHPS Results'!C5,0,1)</f>
        <v>0</v>
      </c>
      <c r="D5" s="7">
        <f>IF('National Means'!B4&gt;='CAHPS Results'!D5,0,1)</f>
        <v>0</v>
      </c>
      <c r="E5" s="8">
        <f>IF('National Means'!C4&gt;='CAHPS Results'!E5,0,1)</f>
        <v>0</v>
      </c>
      <c r="F5" s="9">
        <f>IF('National Means'!B4&gt;='CAHPS Results'!F5,0,1)</f>
        <v>0</v>
      </c>
      <c r="G5" s="6">
        <f>IF('National Means'!C4&gt;='CAHPS Results'!G5,0,1)</f>
        <v>0</v>
      </c>
      <c r="H5" s="12">
        <f>SUM(B5:G5)</f>
        <v>0</v>
      </c>
    </row>
    <row r="6" spans="1:8" ht="44.25" x14ac:dyDescent="0.25">
      <c r="A6" s="2" t="s">
        <v>17</v>
      </c>
      <c r="B6" s="5">
        <f>IF('National Means'!B5&gt;='CAHPS Results'!B6,0,1)</f>
        <v>0</v>
      </c>
      <c r="C6" s="6">
        <f>IF('National Means'!C5&gt;='CAHPS Results'!C6,0,1)</f>
        <v>0</v>
      </c>
      <c r="D6" s="7">
        <f>IF('National Means'!B5&gt;='CAHPS Results'!D6,0,1)</f>
        <v>0</v>
      </c>
      <c r="E6" s="8">
        <f>IF('National Means'!C5&gt;='CAHPS Results'!E6,0,1)</f>
        <v>0</v>
      </c>
      <c r="F6" s="9">
        <f>IF('National Means'!B5&gt;='CAHPS Results'!F6,0,1)</f>
        <v>0</v>
      </c>
      <c r="G6" s="6">
        <f>IF('National Means'!C5&gt;='CAHPS Results'!G6,0,1)</f>
        <v>0</v>
      </c>
      <c r="H6" s="12">
        <f>SUM(B6:G6)</f>
        <v>0</v>
      </c>
    </row>
    <row r="7" spans="1:8" ht="44.25" x14ac:dyDescent="0.25">
      <c r="A7" s="2" t="s">
        <v>18</v>
      </c>
      <c r="B7" s="5">
        <f>IF('National Means'!B6&gt;='CAHPS Results'!B7,0,1)</f>
        <v>0</v>
      </c>
      <c r="C7" s="6">
        <f>IF('National Means'!C6&gt;='CAHPS Results'!C7,0,1)</f>
        <v>0</v>
      </c>
      <c r="D7" s="7">
        <f>IF('National Means'!B6&gt;='CAHPS Results'!D7,0,1)</f>
        <v>0</v>
      </c>
      <c r="E7" s="8">
        <f>IF('National Means'!C6&gt;='CAHPS Results'!E7,0,1)</f>
        <v>0</v>
      </c>
      <c r="F7" s="9">
        <f>IF('National Means'!B6&gt;='CAHPS Results'!F7,0,1)</f>
        <v>0</v>
      </c>
      <c r="G7" s="6">
        <f>IF('National Means'!C6&gt;='CAHPS Results'!G7,0,1)</f>
        <v>0</v>
      </c>
      <c r="H7" s="12">
        <f>SUM(B7:G7)</f>
        <v>0</v>
      </c>
    </row>
    <row r="8" spans="1:8" ht="44.25" x14ac:dyDescent="0.25">
      <c r="A8" s="2" t="s">
        <v>23</v>
      </c>
      <c r="B8" s="5">
        <f>IF('National Means'!B7&gt;='CAHPS Results'!B8,0,1)</f>
        <v>0</v>
      </c>
      <c r="C8" s="6">
        <f>IF('National Means'!C7&gt;='CAHPS Results'!C8,0,1)</f>
        <v>0</v>
      </c>
      <c r="D8" s="7">
        <f>IF('National Means'!B7&gt;='CAHPS Results'!D8,0,1)</f>
        <v>0</v>
      </c>
      <c r="E8" s="8">
        <f>IF('National Means'!C7&gt;='CAHPS Results'!E8,0,1)</f>
        <v>0</v>
      </c>
      <c r="F8" s="9">
        <f>IF('National Means'!B7&gt;='CAHPS Results'!F8,0,1)</f>
        <v>0</v>
      </c>
      <c r="G8" s="6">
        <f>IF('National Means'!C7&gt;='CAHPS Results'!G8,0,1)</f>
        <v>0</v>
      </c>
      <c r="H8" s="12">
        <f>SUM(B8:G8)</f>
        <v>0</v>
      </c>
    </row>
    <row r="9" spans="1:8" ht="16.5" thickBot="1" x14ac:dyDescent="0.3">
      <c r="H9" s="13">
        <f>SUM(H4:H8)</f>
        <v>0</v>
      </c>
    </row>
  </sheetData>
  <sheetProtection selectLockedCells="1"/>
  <mergeCells count="3">
    <mergeCell ref="B2:C2"/>
    <mergeCell ref="D2:E2"/>
    <mergeCell ref="F2:G2"/>
  </mergeCells>
  <printOptions horizontalCentered="1"/>
  <pageMargins left="0.7" right="0.7" top="0.75" bottom="0.75" header="0.3" footer="0.3"/>
  <pageSetup scale="86" orientation="landscape" r:id="rId1"/>
  <headerFooter>
    <oddHeader>&amp;C&amp;"Arial,Regular"&amp;10EXHIBIT A-1-d
Criteria 
#22 -  STANDARD CAHPS MEASUREMENT TOOL</oddHeader>
    <oddFooter>&amp;C&amp;"Arial,Regular"&amp;10DOH 17-026, Attachment A-1-d,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52"/>
  <sheetViews>
    <sheetView workbookViewId="0">
      <selection activeCell="F3" sqref="F3"/>
    </sheetView>
  </sheetViews>
  <sheetFormatPr defaultRowHeight="15" x14ac:dyDescent="0.25"/>
  <cols>
    <col min="1" max="1" width="19.5703125" bestFit="1" customWidth="1"/>
  </cols>
  <sheetData>
    <row r="1" spans="1:1" x14ac:dyDescent="0.25">
      <c r="A1" s="19" t="s">
        <v>26</v>
      </c>
    </row>
    <row r="2" spans="1:1" x14ac:dyDescent="0.25">
      <c r="A2" s="1" t="s">
        <v>27</v>
      </c>
    </row>
    <row r="3" spans="1:1" x14ac:dyDescent="0.25">
      <c r="A3" s="1" t="s">
        <v>28</v>
      </c>
    </row>
    <row r="4" spans="1:1" x14ac:dyDescent="0.25">
      <c r="A4" s="1" t="s">
        <v>29</v>
      </c>
    </row>
    <row r="5" spans="1:1" x14ac:dyDescent="0.25">
      <c r="A5" s="1" t="s">
        <v>30</v>
      </c>
    </row>
    <row r="6" spans="1:1" x14ac:dyDescent="0.25">
      <c r="A6" s="1" t="s">
        <v>31</v>
      </c>
    </row>
    <row r="7" spans="1:1" x14ac:dyDescent="0.25">
      <c r="A7" s="1" t="s">
        <v>32</v>
      </c>
    </row>
    <row r="8" spans="1:1" x14ac:dyDescent="0.25">
      <c r="A8" s="1" t="s">
        <v>33</v>
      </c>
    </row>
    <row r="9" spans="1:1" x14ac:dyDescent="0.25">
      <c r="A9" s="1" t="s">
        <v>34</v>
      </c>
    </row>
    <row r="10" spans="1:1" x14ac:dyDescent="0.25">
      <c r="A10" s="1" t="s">
        <v>74</v>
      </c>
    </row>
    <row r="11" spans="1:1" x14ac:dyDescent="0.25">
      <c r="A11" s="1" t="s">
        <v>3</v>
      </c>
    </row>
    <row r="12" spans="1:1" x14ac:dyDescent="0.25">
      <c r="A12" s="1" t="s">
        <v>4</v>
      </c>
    </row>
    <row r="13" spans="1:1" x14ac:dyDescent="0.25">
      <c r="A13" s="1" t="s">
        <v>5</v>
      </c>
    </row>
    <row r="14" spans="1:1" x14ac:dyDescent="0.25">
      <c r="A14" s="1" t="s">
        <v>35</v>
      </c>
    </row>
    <row r="15" spans="1:1" x14ac:dyDescent="0.25">
      <c r="A15" s="1" t="s">
        <v>36</v>
      </c>
    </row>
    <row r="16" spans="1:1" x14ac:dyDescent="0.25">
      <c r="A16" s="1" t="s">
        <v>37</v>
      </c>
    </row>
    <row r="17" spans="1:1" x14ac:dyDescent="0.25">
      <c r="A17" s="1" t="s">
        <v>38</v>
      </c>
    </row>
    <row r="18" spans="1:1" x14ac:dyDescent="0.25">
      <c r="A18" s="1" t="s">
        <v>39</v>
      </c>
    </row>
    <row r="19" spans="1:1" x14ac:dyDescent="0.25">
      <c r="A19" s="1" t="s">
        <v>40</v>
      </c>
    </row>
    <row r="20" spans="1:1" x14ac:dyDescent="0.25">
      <c r="A20" s="1" t="s">
        <v>41</v>
      </c>
    </row>
    <row r="21" spans="1:1" x14ac:dyDescent="0.25">
      <c r="A21" s="1" t="s">
        <v>42</v>
      </c>
    </row>
    <row r="22" spans="1:1" x14ac:dyDescent="0.25">
      <c r="A22" s="1" t="s">
        <v>43</v>
      </c>
    </row>
    <row r="23" spans="1:1" x14ac:dyDescent="0.25">
      <c r="A23" s="1" t="s">
        <v>44</v>
      </c>
    </row>
    <row r="24" spans="1:1" x14ac:dyDescent="0.25">
      <c r="A24" s="1" t="s">
        <v>45</v>
      </c>
    </row>
    <row r="25" spans="1:1" x14ac:dyDescent="0.25">
      <c r="A25" s="1" t="s">
        <v>46</v>
      </c>
    </row>
    <row r="26" spans="1:1" x14ac:dyDescent="0.25">
      <c r="A26" s="1" t="s">
        <v>47</v>
      </c>
    </row>
    <row r="27" spans="1:1" x14ac:dyDescent="0.25">
      <c r="A27" s="1" t="s">
        <v>48</v>
      </c>
    </row>
    <row r="28" spans="1:1" x14ac:dyDescent="0.25">
      <c r="A28" s="1" t="s">
        <v>49</v>
      </c>
    </row>
    <row r="29" spans="1:1" x14ac:dyDescent="0.25">
      <c r="A29" s="1" t="s">
        <v>50</v>
      </c>
    </row>
    <row r="30" spans="1:1" x14ac:dyDescent="0.25">
      <c r="A30" s="1" t="s">
        <v>51</v>
      </c>
    </row>
    <row r="31" spans="1:1" x14ac:dyDescent="0.25">
      <c r="A31" s="1" t="s">
        <v>52</v>
      </c>
    </row>
    <row r="32" spans="1:1" x14ac:dyDescent="0.25">
      <c r="A32" s="1" t="s">
        <v>53</v>
      </c>
    </row>
    <row r="33" spans="1:1" x14ac:dyDescent="0.25">
      <c r="A33" s="1" t="s">
        <v>54</v>
      </c>
    </row>
    <row r="34" spans="1:1" x14ac:dyDescent="0.25">
      <c r="A34" s="1" t="s">
        <v>55</v>
      </c>
    </row>
    <row r="35" spans="1:1" x14ac:dyDescent="0.25">
      <c r="A35" s="1" t="s">
        <v>56</v>
      </c>
    </row>
    <row r="36" spans="1:1" x14ac:dyDescent="0.25">
      <c r="A36" s="1" t="s">
        <v>57</v>
      </c>
    </row>
    <row r="37" spans="1:1" x14ac:dyDescent="0.25">
      <c r="A37" s="1" t="s">
        <v>58</v>
      </c>
    </row>
    <row r="38" spans="1:1" x14ac:dyDescent="0.25">
      <c r="A38" s="1" t="s">
        <v>59</v>
      </c>
    </row>
    <row r="39" spans="1:1" x14ac:dyDescent="0.25">
      <c r="A39" s="1" t="s">
        <v>60</v>
      </c>
    </row>
    <row r="40" spans="1:1" x14ac:dyDescent="0.25">
      <c r="A40" s="1" t="s">
        <v>61</v>
      </c>
    </row>
    <row r="41" spans="1:1" x14ac:dyDescent="0.25">
      <c r="A41" s="1" t="s">
        <v>62</v>
      </c>
    </row>
    <row r="42" spans="1:1" x14ac:dyDescent="0.25">
      <c r="A42" s="1" t="s">
        <v>63</v>
      </c>
    </row>
    <row r="43" spans="1:1" x14ac:dyDescent="0.25">
      <c r="A43" s="1" t="s">
        <v>64</v>
      </c>
    </row>
    <row r="44" spans="1:1" x14ac:dyDescent="0.25">
      <c r="A44" s="1" t="s">
        <v>65</v>
      </c>
    </row>
    <row r="45" spans="1:1" x14ac:dyDescent="0.25">
      <c r="A45" s="1" t="s">
        <v>66</v>
      </c>
    </row>
    <row r="46" spans="1:1" x14ac:dyDescent="0.25">
      <c r="A46" s="1" t="s">
        <v>67</v>
      </c>
    </row>
    <row r="47" spans="1:1" x14ac:dyDescent="0.25">
      <c r="A47" s="1" t="s">
        <v>68</v>
      </c>
    </row>
    <row r="48" spans="1:1" x14ac:dyDescent="0.25">
      <c r="A48" s="1" t="s">
        <v>69</v>
      </c>
    </row>
    <row r="49" spans="1:1" x14ac:dyDescent="0.25">
      <c r="A49" s="1" t="s">
        <v>70</v>
      </c>
    </row>
    <row r="50" spans="1:1" x14ac:dyDescent="0.25">
      <c r="A50" s="1" t="s">
        <v>71</v>
      </c>
    </row>
    <row r="51" spans="1:1" x14ac:dyDescent="0.25">
      <c r="A51" s="1" t="s">
        <v>72</v>
      </c>
    </row>
    <row r="52" spans="1:1" x14ac:dyDescent="0.25">
      <c r="A52"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CAHPS Results</vt:lpstr>
      <vt:lpstr>National Means</vt:lpstr>
      <vt:lpstr>Calcs</vt:lpstr>
      <vt:lpstr>States</vt:lpstr>
      <vt:lpstr>States</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Black</dc:creator>
  <cp:lastModifiedBy>Sullivan, Savannah</cp:lastModifiedBy>
  <cp:lastPrinted>2018-03-13T21:02:26Z</cp:lastPrinted>
  <dcterms:created xsi:type="dcterms:W3CDTF">2017-03-27T13:06:35Z</dcterms:created>
  <dcterms:modified xsi:type="dcterms:W3CDTF">2018-03-16T20:29:49Z</dcterms:modified>
</cp:coreProperties>
</file>